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ava\Desktop\EBCx class\EBCx project reviews\9-16-22\"/>
    </mc:Choice>
  </mc:AlternateContent>
  <xr:revisionPtr revIDLastSave="0" documentId="8_{E10879FF-5968-4C22-9AC8-3CF4837FB8F1}" xr6:coauthVersionLast="47" xr6:coauthVersionMax="47" xr10:uidLastSave="{00000000-0000-0000-0000-000000000000}"/>
  <bookViews>
    <workbookView xWindow="-103" yWindow="-103" windowWidth="33120" windowHeight="18120" xr2:uid="{05F5C8FF-BD87-48B7-AF9A-AFCD25B8F93A}"/>
  </bookViews>
  <sheets>
    <sheet name="Sheet1" sheetId="1" r:id="rId1"/>
  </sheets>
  <definedNames>
    <definedName name="_xlnm._FilterDatabase" localSheetId="0" hidden="1">Sheet1!$A$1:$C$12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1" l="1"/>
  <c r="C10" i="1"/>
  <c r="C9" i="1"/>
  <c r="C8" i="1"/>
  <c r="C7" i="1"/>
  <c r="C6" i="1"/>
  <c r="C5" i="1"/>
  <c r="C4" i="1"/>
  <c r="D3" i="1"/>
  <c r="D2" i="1"/>
  <c r="B12" i="1"/>
  <c r="C12" i="1" l="1"/>
  <c r="E4" i="1" s="1"/>
  <c r="E9" i="1" l="1"/>
  <c r="E5" i="1"/>
  <c r="E7" i="1"/>
  <c r="D12" i="1"/>
  <c r="E6" i="1"/>
  <c r="E8" i="1"/>
  <c r="E10" i="1"/>
  <c r="E2" i="1"/>
  <c r="E3" i="1"/>
  <c r="E11" i="1"/>
</calcChain>
</file>

<file path=xl/sharedStrings.xml><?xml version="1.0" encoding="utf-8"?>
<sst xmlns="http://schemas.openxmlformats.org/spreadsheetml/2006/main" count="34" uniqueCount="22">
  <si>
    <t>Equipment</t>
  </si>
  <si>
    <t>Chiller 1</t>
  </si>
  <si>
    <t>Chiller 2</t>
  </si>
  <si>
    <t>Evaporator Pump 1</t>
  </si>
  <si>
    <t>Evaporator Pump 2</t>
  </si>
  <si>
    <t>Distribution Pump 1</t>
  </si>
  <si>
    <t>Distribution Pump 2</t>
  </si>
  <si>
    <t>Condenser Pump 1</t>
  </si>
  <si>
    <t>Condenser Pump 2</t>
  </si>
  <si>
    <t>Cooling Tower 1</t>
  </si>
  <si>
    <t>Cooling Tower 2</t>
  </si>
  <si>
    <t>Full Load Tons</t>
  </si>
  <si>
    <t>Full Load kW</t>
  </si>
  <si>
    <t>Total</t>
  </si>
  <si>
    <t>Full Load kW/Ton</t>
  </si>
  <si>
    <t>% of Full Load kW</t>
  </si>
  <si>
    <t>Variation with Load</t>
  </si>
  <si>
    <t>Nature of variation</t>
  </si>
  <si>
    <t>yes</t>
  </si>
  <si>
    <t>no</t>
  </si>
  <si>
    <t>affinity law</t>
  </si>
  <si>
    <t>TBD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</si>
</sst>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">
    <xf numFmtId="0" fontId="0" fillId="0" borderId="0" xfId="0"/>
    <xf numFmtId="0" fontId="2" fillId="0" borderId="1" xfId="0" applyFont="1" applyBorder="1"/>
    <xf numFmtId="0" fontId="0" fillId="0" borderId="1" xfId="0" applyBorder="1"/>
    <xf numFmtId="164" fontId="0" fillId="0" borderId="1" xfId="1" applyNumberFormat="1" applyFont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162439</xdr:rowOff>
    </xdr:from>
    <xdr:to>
      <xdr:col>16</xdr:col>
      <xdr:colOff>124816</xdr:colOff>
      <xdr:row>44</xdr:row>
      <xdr:rowOff>17835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9661C-8A40-41CA-B19A-B0692B21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74044"/>
          <a:ext cx="13334211" cy="556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9B37E-95C8-4B22-AED4-F2F339E77C70}">
  <dimension ref="A1:G12"/>
  <sheetViews>
    <sheetView tabSelected="1" zoomScale="130" zoomScaleNormal="130" workbookViewId="0">
      <selection activeCell="H3" sqref="H3"/>
    </sheetView>
  </sheetViews>
  <sheetFormatPr defaultRowHeight="14.6" x14ac:dyDescent="0.4"/>
  <cols>
    <col min="1" max="1" width="16.3046875" customWidth="1"/>
    <col min="2" max="2" width="12.53515625" bestFit="1" customWidth="1"/>
    <col min="3" max="3" width="11.3046875" bestFit="1" customWidth="1"/>
    <col min="4" max="4" width="15.3046875" bestFit="1" customWidth="1"/>
    <col min="5" max="5" width="14.69140625" customWidth="1"/>
    <col min="6" max="6" width="17" bestFit="1" customWidth="1"/>
    <col min="7" max="7" width="16.4609375" bestFit="1" customWidth="1"/>
  </cols>
  <sheetData>
    <row r="1" spans="1:7" ht="15.9" x14ac:dyDescent="0.45">
      <c r="A1" s="1" t="s">
        <v>0</v>
      </c>
      <c r="B1" s="2" t="s">
        <v>11</v>
      </c>
      <c r="C1" s="2" t="s">
        <v>12</v>
      </c>
      <c r="D1" s="2" t="s">
        <v>14</v>
      </c>
      <c r="E1" s="2" t="s">
        <v>15</v>
      </c>
      <c r="F1" s="2" t="s">
        <v>16</v>
      </c>
      <c r="G1" s="2" t="s">
        <v>17</v>
      </c>
    </row>
    <row r="2" spans="1:7" x14ac:dyDescent="0.4">
      <c r="A2" s="2" t="s">
        <v>1</v>
      </c>
      <c r="B2" s="2">
        <v>550</v>
      </c>
      <c r="C2" s="2">
        <v>286</v>
      </c>
      <c r="D2" s="2">
        <f>C2/B2</f>
        <v>0.52</v>
      </c>
      <c r="E2" s="3">
        <f>C2/$C$12</f>
        <v>0.38114631754019351</v>
      </c>
      <c r="F2" s="2" t="s">
        <v>18</v>
      </c>
      <c r="G2" s="2" t="s">
        <v>21</v>
      </c>
    </row>
    <row r="3" spans="1:7" x14ac:dyDescent="0.4">
      <c r="A3" s="2" t="s">
        <v>2</v>
      </c>
      <c r="B3" s="2">
        <v>550</v>
      </c>
      <c r="C3" s="2">
        <v>309.2</v>
      </c>
      <c r="D3" s="2">
        <f t="shared" ref="D3:E12" si="0">C3/B3</f>
        <v>0.56218181818181812</v>
      </c>
      <c r="E3" s="3">
        <f t="shared" ref="E3:E11" si="1">C3/$C$12</f>
        <v>0.41206448036163579</v>
      </c>
      <c r="F3" s="2" t="s">
        <v>18</v>
      </c>
      <c r="G3" s="2" t="s">
        <v>21</v>
      </c>
    </row>
    <row r="4" spans="1:7" x14ac:dyDescent="0.4">
      <c r="A4" s="2" t="s">
        <v>3</v>
      </c>
      <c r="B4" s="2"/>
      <c r="C4" s="2">
        <f>13.6*0.746</f>
        <v>10.1456</v>
      </c>
      <c r="D4" s="2"/>
      <c r="E4" s="3">
        <f t="shared" si="1"/>
        <v>1.3520832444880376E-2</v>
      </c>
      <c r="F4" s="2" t="s">
        <v>19</v>
      </c>
      <c r="G4" s="2"/>
    </row>
    <row r="5" spans="1:7" x14ac:dyDescent="0.4">
      <c r="A5" s="2" t="s">
        <v>4</v>
      </c>
      <c r="B5" s="2"/>
      <c r="C5" s="2">
        <f>13.6*0.746</f>
        <v>10.1456</v>
      </c>
      <c r="D5" s="2"/>
      <c r="E5" s="3">
        <f t="shared" si="1"/>
        <v>1.3520832444880376E-2</v>
      </c>
      <c r="F5" s="2" t="s">
        <v>19</v>
      </c>
      <c r="G5" s="2"/>
    </row>
    <row r="6" spans="1:7" x14ac:dyDescent="0.4">
      <c r="A6" s="2" t="s">
        <v>5</v>
      </c>
      <c r="B6" s="2"/>
      <c r="C6" s="2">
        <f>34.7*0.746</f>
        <v>25.886200000000002</v>
      </c>
      <c r="D6" s="2"/>
      <c r="E6" s="3">
        <f t="shared" si="1"/>
        <v>3.4498006311569789E-2</v>
      </c>
      <c r="F6" s="2" t="s">
        <v>18</v>
      </c>
      <c r="G6" s="2" t="s">
        <v>20</v>
      </c>
    </row>
    <row r="7" spans="1:7" x14ac:dyDescent="0.4">
      <c r="A7" s="2" t="s">
        <v>6</v>
      </c>
      <c r="B7" s="2"/>
      <c r="C7" s="2">
        <f>34.7*0.746</f>
        <v>25.886200000000002</v>
      </c>
      <c r="D7" s="2"/>
      <c r="E7" s="3">
        <f t="shared" si="1"/>
        <v>3.4498006311569789E-2</v>
      </c>
      <c r="F7" s="2" t="s">
        <v>18</v>
      </c>
      <c r="G7" s="2" t="s">
        <v>20</v>
      </c>
    </row>
    <row r="8" spans="1:7" x14ac:dyDescent="0.4">
      <c r="A8" s="2" t="s">
        <v>7</v>
      </c>
      <c r="B8" s="2"/>
      <c r="C8" s="2">
        <f>40.7*0.746</f>
        <v>30.362200000000001</v>
      </c>
      <c r="D8" s="2"/>
      <c r="E8" s="3">
        <f t="shared" si="1"/>
        <v>4.046307944901701E-2</v>
      </c>
      <c r="F8" s="2" t="s">
        <v>19</v>
      </c>
      <c r="G8" s="2"/>
    </row>
    <row r="9" spans="1:7" x14ac:dyDescent="0.4">
      <c r="A9" s="2" t="s">
        <v>8</v>
      </c>
      <c r="B9" s="2"/>
      <c r="C9" s="2">
        <f>40.7*0.746</f>
        <v>30.362200000000001</v>
      </c>
      <c r="D9" s="2"/>
      <c r="E9" s="3">
        <f t="shared" si="1"/>
        <v>4.046307944901701E-2</v>
      </c>
      <c r="F9" s="2" t="s">
        <v>19</v>
      </c>
      <c r="G9" s="2"/>
    </row>
    <row r="10" spans="1:7" x14ac:dyDescent="0.4">
      <c r="A10" s="2" t="s">
        <v>9</v>
      </c>
      <c r="B10" s="2"/>
      <c r="C10" s="2">
        <f>15*0.746</f>
        <v>11.19</v>
      </c>
      <c r="D10" s="2"/>
      <c r="E10" s="3">
        <f t="shared" si="1"/>
        <v>1.4912682843618061E-2</v>
      </c>
      <c r="F10" s="2" t="s">
        <v>18</v>
      </c>
      <c r="G10" s="2" t="s">
        <v>21</v>
      </c>
    </row>
    <row r="11" spans="1:7" x14ac:dyDescent="0.4">
      <c r="A11" s="2" t="s">
        <v>10</v>
      </c>
      <c r="B11" s="2"/>
      <c r="C11" s="2">
        <f>15*0.746</f>
        <v>11.19</v>
      </c>
      <c r="D11" s="2"/>
      <c r="E11" s="3">
        <f t="shared" si="1"/>
        <v>1.4912682843618061E-2</v>
      </c>
      <c r="F11" s="2" t="s">
        <v>18</v>
      </c>
      <c r="G11" s="2" t="s">
        <v>21</v>
      </c>
    </row>
    <row r="12" spans="1:7" x14ac:dyDescent="0.4">
      <c r="A12" s="2" t="s">
        <v>13</v>
      </c>
      <c r="B12" s="2">
        <f>SUM(B2:B11)</f>
        <v>1100</v>
      </c>
      <c r="C12" s="2">
        <f>SUM(C2:C11)</f>
        <v>750.36800000000017</v>
      </c>
      <c r="D12" s="2">
        <f t="shared" si="0"/>
        <v>0.68215272727272747</v>
      </c>
      <c r="E12" s="2"/>
      <c r="F12" s="2"/>
      <c r="G12" s="2"/>
    </row>
  </sheetData>
  <autoFilter ref="A1:C12" xr:uid="{4D79B37E-95C8-4B22-AED4-F2F339E77C70}"/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Navar Payan</dc:creator>
  <cp:lastModifiedBy>Javier Navar Payan</cp:lastModifiedBy>
  <dcterms:created xsi:type="dcterms:W3CDTF">2022-09-16T17:18:34Z</dcterms:created>
  <dcterms:modified xsi:type="dcterms:W3CDTF">2022-09-16T18:35:32Z</dcterms:modified>
</cp:coreProperties>
</file>