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space 2015-11-17\00 - FDE\PEC - Design Review for Cx\2023-04-25\2023-04-26\"/>
    </mc:Choice>
  </mc:AlternateContent>
  <xr:revisionPtr revIDLastSave="0" documentId="8_{CB85FEA0-A978-4837-8BD5-7494CF1613C1}" xr6:coauthVersionLast="47" xr6:coauthVersionMax="47" xr10:uidLastSave="{00000000-0000-0000-0000-000000000000}"/>
  <bookViews>
    <workbookView xWindow="28692" yWindow="-108" windowWidth="29016" windowHeight="15816" xr2:uid="{DFD7F5C5-B06B-41C2-A18D-EED128B28390}"/>
  </bookViews>
  <sheets>
    <sheet name="Sheet1" sheetId="1" r:id="rId1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" l="1"/>
  <c r="C32" i="1"/>
  <c r="C30" i="1"/>
  <c r="C29" i="1"/>
  <c r="B29" i="1"/>
  <c r="C27" i="1"/>
  <c r="B27" i="1"/>
  <c r="C23" i="1"/>
  <c r="B23" i="1"/>
</calcChain>
</file>

<file path=xl/sharedStrings.xml><?xml version="1.0" encoding="utf-8"?>
<sst xmlns="http://schemas.openxmlformats.org/spreadsheetml/2006/main" count="18" uniqueCount="18">
  <si>
    <t xml:space="preserve">Flow - </t>
  </si>
  <si>
    <t xml:space="preserve">Head - </t>
  </si>
  <si>
    <t xml:space="preserve">Efficiency - </t>
  </si>
  <si>
    <t>Basis of Design Pump</t>
  </si>
  <si>
    <t>Substitution</t>
  </si>
  <si>
    <t xml:space="preserve">Bhp - </t>
  </si>
  <si>
    <t xml:space="preserve">Motor Efficiency - </t>
  </si>
  <si>
    <t xml:space="preserve">VSD Efficiency - </t>
  </si>
  <si>
    <t>kW</t>
  </si>
  <si>
    <t xml:space="preserve">Bhp to kW </t>
  </si>
  <si>
    <t xml:space="preserve">Hours per year </t>
  </si>
  <si>
    <t>kWh for a year</t>
  </si>
  <si>
    <t>Annual Penalty</t>
  </si>
  <si>
    <t>Base case</t>
  </si>
  <si>
    <t xml:space="preserve">Electric rate - </t>
  </si>
  <si>
    <t xml:space="preserve">Annual Cost Penalty - </t>
  </si>
  <si>
    <t>Job started up</t>
  </si>
  <si>
    <t xml:space="preserve">Years in operatoin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</si>
</sst>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.000"/>
    <numFmt numFmtId="166" formatCode="&quot;$&quot;#,##0"/>
    <numFmt numFmtId="168" formatCode="&quot;$&quot;#,##0.00"/>
  </numFmts>
  <fonts count="1" x14ac:knownFonts="1">
    <font>
      <sz val="11"/>
      <color theme="1"/>
      <name val="Comic Sans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 applyAlignment="1">
      <alignment vertical="top"/>
    </xf>
    <xf numFmtId="3" fontId="0" fillId="0" borderId="0" xfId="0" applyNumberFormat="1" applyAlignment="1">
      <alignment horizontal="center" vertical="top" wrapText="1"/>
    </xf>
    <xf numFmtId="3" fontId="0" fillId="0" borderId="0" xfId="0" applyNumberFormat="1" applyAlignment="1">
      <alignment horizontal="center" vertical="top"/>
    </xf>
    <xf numFmtId="9" fontId="0" fillId="0" borderId="0" xfId="0" applyNumberFormat="1" applyAlignment="1">
      <alignment horizontal="center" vertical="top"/>
    </xf>
    <xf numFmtId="164" fontId="0" fillId="0" borderId="0" xfId="0" applyNumberFormat="1" applyAlignment="1">
      <alignment horizontal="center" vertical="top"/>
    </xf>
    <xf numFmtId="165" fontId="0" fillId="0" borderId="0" xfId="0" applyNumberFormat="1" applyAlignment="1">
      <alignment horizontal="center" vertical="top"/>
    </xf>
    <xf numFmtId="166" fontId="0" fillId="0" borderId="0" xfId="0" applyNumberFormat="1" applyAlignment="1">
      <alignment horizontal="center" vertical="top"/>
    </xf>
    <xf numFmtId="168" fontId="0" fillId="0" borderId="0" xfId="0" applyNumberForma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480060</xdr:colOff>
      <xdr:row>17</xdr:row>
      <xdr:rowOff>178450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6FDA17-E6FA-AF98-431B-7DC21AFC14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873240" cy="354649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1</xdr:rowOff>
    </xdr:from>
    <xdr:to>
      <xdr:col>22</xdr:col>
      <xdr:colOff>364526</xdr:colOff>
      <xdr:row>24</xdr:row>
      <xdr:rowOff>197452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AA38C30-99A0-EA1B-5878-05BF422C80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54240" y="1"/>
          <a:ext cx="9874286" cy="534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5955F-52C5-49B9-8DDC-542A65ED25CF}">
  <dimension ref="A19:C34"/>
  <sheetViews>
    <sheetView tabSelected="1" topLeftCell="A5" workbookViewId="0">
      <selection activeCell="C32" sqref="C32"/>
    </sheetView>
  </sheetViews>
  <sheetFormatPr defaultRowHeight="15.6" x14ac:dyDescent="0.35"/>
  <cols>
    <col min="1" max="1" width="17.1796875" style="1" bestFit="1" customWidth="1"/>
    <col min="2" max="3" width="12" style="3" customWidth="1"/>
    <col min="4" max="4" width="8.90625" style="1" customWidth="1"/>
    <col min="5" max="16384" width="8.7265625" style="1"/>
  </cols>
  <sheetData>
    <row r="19" spans="1:3" ht="46.8" x14ac:dyDescent="0.35">
      <c r="B19" s="2" t="s">
        <v>3</v>
      </c>
      <c r="C19" s="2" t="s">
        <v>4</v>
      </c>
    </row>
    <row r="20" spans="1:3" x14ac:dyDescent="0.35">
      <c r="A20" s="1" t="s">
        <v>0</v>
      </c>
      <c r="B20" s="3">
        <v>1380</v>
      </c>
      <c r="C20" s="3">
        <v>1380</v>
      </c>
    </row>
    <row r="21" spans="1:3" x14ac:dyDescent="0.35">
      <c r="A21" s="1" t="s">
        <v>1</v>
      </c>
      <c r="B21" s="3">
        <v>193</v>
      </c>
      <c r="C21" s="3">
        <v>193</v>
      </c>
    </row>
    <row r="22" spans="1:3" x14ac:dyDescent="0.35">
      <c r="A22" s="1" t="s">
        <v>2</v>
      </c>
      <c r="B22" s="4">
        <v>0.79</v>
      </c>
      <c r="C22" s="4">
        <v>0.77</v>
      </c>
    </row>
    <row r="23" spans="1:3" x14ac:dyDescent="0.35">
      <c r="A23" s="1" t="s">
        <v>5</v>
      </c>
      <c r="B23" s="5">
        <f>(B20*B21)/(3960*B22)</f>
        <v>85.136171845032607</v>
      </c>
      <c r="C23" s="5">
        <f>(C20*C21)/(3960*C22)</f>
        <v>87.347500983864606</v>
      </c>
    </row>
    <row r="24" spans="1:3" x14ac:dyDescent="0.35">
      <c r="A24" s="1" t="s">
        <v>6</v>
      </c>
      <c r="B24" s="4">
        <v>0.95</v>
      </c>
      <c r="C24" s="4">
        <v>0.95</v>
      </c>
    </row>
    <row r="25" spans="1:3" x14ac:dyDescent="0.35">
      <c r="A25" s="1" t="s">
        <v>7</v>
      </c>
      <c r="B25" s="4">
        <v>0.97</v>
      </c>
      <c r="C25" s="4">
        <v>0.97</v>
      </c>
    </row>
    <row r="26" spans="1:3" x14ac:dyDescent="0.35">
      <c r="A26" s="1" t="s">
        <v>9</v>
      </c>
      <c r="B26" s="6">
        <v>0.746</v>
      </c>
      <c r="C26" s="6">
        <v>0.746</v>
      </c>
    </row>
    <row r="27" spans="1:3" x14ac:dyDescent="0.35">
      <c r="A27" s="1" t="s">
        <v>8</v>
      </c>
      <c r="B27" s="5">
        <f>B26*(B23/(B24*B25))</f>
        <v>68.921957890824004</v>
      </c>
      <c r="C27" s="5">
        <f>C26*(C23/(C24*C25))</f>
        <v>70.712138615260983</v>
      </c>
    </row>
    <row r="28" spans="1:3" x14ac:dyDescent="0.35">
      <c r="A28" s="1" t="s">
        <v>10</v>
      </c>
      <c r="B28" s="3">
        <v>8760</v>
      </c>
      <c r="C28" s="3">
        <v>8760</v>
      </c>
    </row>
    <row r="29" spans="1:3" x14ac:dyDescent="0.35">
      <c r="A29" s="1" t="s">
        <v>11</v>
      </c>
      <c r="B29" s="3">
        <f>B28*B27</f>
        <v>603756.35112361831</v>
      </c>
      <c r="C29" s="3">
        <f>C28*C27</f>
        <v>619438.33426968625</v>
      </c>
    </row>
    <row r="30" spans="1:3" x14ac:dyDescent="0.35">
      <c r="A30" s="1" t="s">
        <v>12</v>
      </c>
      <c r="B30" s="3" t="s">
        <v>13</v>
      </c>
      <c r="C30" s="3">
        <f>C29-B29</f>
        <v>15681.983146067942</v>
      </c>
    </row>
    <row r="31" spans="1:3" x14ac:dyDescent="0.35">
      <c r="A31" s="1" t="s">
        <v>14</v>
      </c>
      <c r="B31" s="8">
        <v>0.08</v>
      </c>
      <c r="C31" s="8">
        <v>0.08</v>
      </c>
    </row>
    <row r="32" spans="1:3" x14ac:dyDescent="0.35">
      <c r="A32" s="1" t="s">
        <v>15</v>
      </c>
      <c r="C32" s="7">
        <f>C31*C30</f>
        <v>1254.5586516854353</v>
      </c>
    </row>
    <row r="33" spans="1:3" x14ac:dyDescent="0.35">
      <c r="A33" s="1" t="s">
        <v>16</v>
      </c>
      <c r="B33" s="3">
        <v>2000</v>
      </c>
      <c r="C33" s="7">
        <f>B34*C32</f>
        <v>28854.84898876501</v>
      </c>
    </row>
    <row r="34" spans="1:3" x14ac:dyDescent="0.35">
      <c r="A34" s="1" t="s">
        <v>17</v>
      </c>
      <c r="B34" s="3">
        <v>23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Sellers</dc:creator>
  <cp:lastModifiedBy>David Sellers</cp:lastModifiedBy>
  <dcterms:created xsi:type="dcterms:W3CDTF">2023-04-26T16:00:06Z</dcterms:created>
  <dcterms:modified xsi:type="dcterms:W3CDTF">2023-04-27T01:13:52Z</dcterms:modified>
</cp:coreProperties>
</file>